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mc:AlternateContent xmlns:mc="http://schemas.openxmlformats.org/markup-compatibility/2006">
    <mc:Choice Requires="x15">
      <x15ac:absPath xmlns:x15ac="http://schemas.microsoft.com/office/spreadsheetml/2010/11/ac" url="E:\加油计划\【加油计划项目资料】\常用-项目执行\江西吉林加油-2016\2016江西吉林共用文件\2016-江西吉林加油计划NGO招募\"/>
    </mc:Choice>
  </mc:AlternateContent>
  <bookViews>
    <workbookView xWindow="0" yWindow="0" windowWidth="20730" windowHeight="11760"/>
  </bookViews>
  <sheets>
    <sheet name="预算表V3.0" sheetId="1" r:id="rId1"/>
    <sheet name="填表说明" sheetId="2" r:id="rId2"/>
  </sheets>
  <definedNames>
    <definedName name="_xlnm.Print_Area" localSheetId="0">预算表V3.0!$E$1:H47</definedName>
  </definedNames>
  <calcPr calcId="162913"/>
</workbook>
</file>

<file path=xl/calcChain.xml><?xml version="1.0" encoding="utf-8"?>
<calcChain xmlns="http://schemas.openxmlformats.org/spreadsheetml/2006/main">
  <c r="F34" i="1" l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I28" i="1"/>
  <c r="I36" i="1"/>
  <c r="F37" i="1"/>
  <c r="H37" i="1" s="1"/>
  <c r="F38" i="1"/>
  <c r="H38" i="1" s="1"/>
  <c r="F39" i="1"/>
  <c r="H39" i="1" s="1"/>
  <c r="F40" i="1"/>
  <c r="F41" i="1"/>
  <c r="H41" i="1" s="1"/>
  <c r="H28" i="1" l="1"/>
  <c r="F36" i="1"/>
  <c r="F28" i="1"/>
  <c r="H40" i="1"/>
  <c r="H36" i="1" s="1"/>
  <c r="F52" i="1"/>
  <c r="H52" i="1" s="1"/>
  <c r="G15" i="2"/>
  <c r="F66" i="1"/>
  <c r="H66" i="1" s="1"/>
  <c r="F65" i="1"/>
  <c r="H65" i="1" s="1"/>
  <c r="I64" i="1"/>
  <c r="I60" i="1" s="1"/>
  <c r="F63" i="1"/>
  <c r="H63" i="1" s="1"/>
  <c r="F62" i="1"/>
  <c r="H62" i="1" s="1"/>
  <c r="F58" i="1"/>
  <c r="H58" i="1" s="1"/>
  <c r="F57" i="1"/>
  <c r="H57" i="1" s="1"/>
  <c r="I55" i="1"/>
  <c r="F53" i="1"/>
  <c r="F51" i="1"/>
  <c r="H51" i="1" s="1"/>
  <c r="F50" i="1"/>
  <c r="H50" i="1" s="1"/>
  <c r="F49" i="1"/>
  <c r="H49" i="1" s="1"/>
  <c r="I48" i="1"/>
  <c r="F46" i="1"/>
  <c r="H46" i="1" s="1"/>
  <c r="F45" i="1"/>
  <c r="H45" i="1" s="1"/>
  <c r="F44" i="1"/>
  <c r="H44" i="1" s="1"/>
  <c r="I43" i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I20" i="1"/>
  <c r="H14" i="1"/>
  <c r="I14" i="1"/>
  <c r="F12" i="1"/>
  <c r="H12" i="1" s="1"/>
  <c r="F11" i="1"/>
  <c r="H11" i="1" s="1"/>
  <c r="F10" i="1"/>
  <c r="H10" i="1" s="1"/>
  <c r="F9" i="1"/>
  <c r="H9" i="1" s="1"/>
  <c r="F8" i="1"/>
  <c r="F7" i="1"/>
  <c r="H7" i="1" s="1"/>
  <c r="I6" i="1"/>
  <c r="H48" i="1" l="1"/>
  <c r="F14" i="1"/>
  <c r="H64" i="1"/>
  <c r="F6" i="1"/>
  <c r="H20" i="1"/>
  <c r="H43" i="1"/>
  <c r="F20" i="1"/>
  <c r="H8" i="1"/>
  <c r="H6" i="1" s="1"/>
  <c r="F43" i="1"/>
  <c r="F61" i="1"/>
  <c r="F48" i="1"/>
  <c r="F64" i="1"/>
  <c r="H61" i="1" l="1"/>
  <c r="H60" i="1" s="1"/>
  <c r="F60" i="1"/>
  <c r="F55" i="1"/>
  <c r="H56" i="1"/>
  <c r="H55" i="1" s="1"/>
  <c r="H71" i="1" l="1"/>
  <c r="F71" i="1"/>
  <c r="G41" i="1" l="1"/>
  <c r="G39" i="1"/>
  <c r="G38" i="1"/>
  <c r="G32" i="1"/>
  <c r="G37" i="1"/>
  <c r="G34" i="1"/>
  <c r="G33" i="1"/>
  <c r="G31" i="1"/>
  <c r="G40" i="1"/>
  <c r="G29" i="1"/>
  <c r="G30" i="1"/>
  <c r="G36" i="1"/>
  <c r="G28" i="1"/>
  <c r="G52" i="1"/>
  <c r="G4" i="1"/>
  <c r="G18" i="1"/>
  <c r="G65" i="1"/>
  <c r="G58" i="1"/>
  <c r="G49" i="1"/>
  <c r="G9" i="1"/>
  <c r="G71" i="1"/>
  <c r="G62" i="1"/>
  <c r="G57" i="1"/>
  <c r="G51" i="1"/>
  <c r="G45" i="1"/>
  <c r="G26" i="1"/>
  <c r="G17" i="1"/>
  <c r="G11" i="1"/>
  <c r="G24" i="1"/>
  <c r="G22" i="1"/>
  <c r="G14" i="1"/>
  <c r="G50" i="1"/>
  <c r="G44" i="1"/>
  <c r="G8" i="1"/>
  <c r="G63" i="1"/>
  <c r="G6" i="1"/>
  <c r="G66" i="1"/>
  <c r="G25" i="1"/>
  <c r="G10" i="1"/>
  <c r="G12" i="1"/>
  <c r="G21" i="1"/>
  <c r="G46" i="1"/>
  <c r="G7" i="1"/>
  <c r="G53" i="1"/>
  <c r="G23" i="1"/>
  <c r="G20" i="1"/>
  <c r="G61" i="1"/>
  <c r="G64" i="1"/>
  <c r="G48" i="1"/>
  <c r="G56" i="1"/>
  <c r="G43" i="1"/>
  <c r="G60" i="1"/>
  <c r="G55" i="1"/>
</calcChain>
</file>

<file path=xl/sharedStrings.xml><?xml version="1.0" encoding="utf-8"?>
<sst xmlns="http://schemas.openxmlformats.org/spreadsheetml/2006/main" count="195" uniqueCount="137">
  <si>
    <r>
      <rPr>
        <b/>
        <u/>
        <sz val="16"/>
        <rFont val="黑体"/>
        <family val="3"/>
        <charset val="134"/>
      </rPr>
      <t>“加油计划”项目</t>
    </r>
    <r>
      <rPr>
        <b/>
        <sz val="16"/>
        <rFont val="黑体"/>
        <family val="3"/>
        <charset val="134"/>
      </rPr>
      <t>预算表</t>
    </r>
  </si>
  <si>
    <t>编制单位：</t>
  </si>
  <si>
    <t>编制时间：</t>
  </si>
  <si>
    <t>单位：人民币元</t>
  </si>
  <si>
    <t>序号</t>
  </si>
  <si>
    <t>费用项</t>
  </si>
  <si>
    <t>单位</t>
  </si>
  <si>
    <t>数量</t>
  </si>
  <si>
    <t>单价</t>
  </si>
  <si>
    <t>预算总金额</t>
  </si>
  <si>
    <t>占总支出比（%）</t>
  </si>
  <si>
    <t>其中：CFPA资助资金</t>
  </si>
  <si>
    <t>其中：机构配套资金</t>
  </si>
  <si>
    <t>备注（作详细说明或标注品牌、规格、型号等）</t>
  </si>
  <si>
    <t>A</t>
  </si>
  <si>
    <t>工具包购买</t>
  </si>
  <si>
    <t>个</t>
  </si>
  <si>
    <t>有固定配套教材的工具包</t>
  </si>
  <si>
    <t>B</t>
  </si>
  <si>
    <t>加油基础培训</t>
  </si>
  <si>
    <t>B1</t>
  </si>
  <si>
    <t>场地租赁</t>
  </si>
  <si>
    <t>天</t>
  </si>
  <si>
    <t>B2</t>
  </si>
  <si>
    <t>交通费</t>
  </si>
  <si>
    <t>人.天</t>
  </si>
  <si>
    <t>B3</t>
  </si>
  <si>
    <t>住宿费</t>
  </si>
  <si>
    <t>人.场</t>
  </si>
  <si>
    <r>
      <rPr>
        <sz val="11"/>
        <rFont val="宋体"/>
        <family val="3"/>
        <charset val="134"/>
      </rPr>
      <t>B4</t>
    </r>
  </si>
  <si>
    <t>餐费</t>
  </si>
  <si>
    <t>B5</t>
  </si>
  <si>
    <t>办公用品</t>
  </si>
  <si>
    <t>套</t>
  </si>
  <si>
    <r>
      <rPr>
        <sz val="11"/>
        <rFont val="宋体"/>
        <family val="3"/>
        <charset val="134"/>
      </rPr>
      <t>B6</t>
    </r>
  </si>
  <si>
    <t>传播品印制</t>
  </si>
  <si>
    <t>校级主题活动</t>
  </si>
  <si>
    <t>12所学校主题活动</t>
  </si>
  <si>
    <t>校</t>
  </si>
  <si>
    <t>加油夏令营</t>
  </si>
  <si>
    <t>省</t>
  </si>
  <si>
    <t>F3</t>
  </si>
  <si>
    <t>F4</t>
  </si>
  <si>
    <t>F5</t>
  </si>
  <si>
    <t>办公用品费</t>
  </si>
  <si>
    <t>F6</t>
  </si>
  <si>
    <t>加强版培训餐费</t>
  </si>
  <si>
    <t>G</t>
  </si>
  <si>
    <t>教师激励机制</t>
  </si>
  <si>
    <t>G1</t>
  </si>
  <si>
    <t>人.次</t>
  </si>
  <si>
    <t>奖品及证书</t>
  </si>
  <si>
    <t>条幅、易拉宝、教案手册等</t>
  </si>
  <si>
    <t>G2</t>
  </si>
  <si>
    <t>走访督导</t>
  </si>
  <si>
    <t>总结研讨会</t>
  </si>
  <si>
    <t>G3</t>
  </si>
  <si>
    <t>传播品制作</t>
  </si>
  <si>
    <t>条幅、易拉宝、画册等</t>
  </si>
  <si>
    <t>G4</t>
  </si>
  <si>
    <t>表彰证书及奖品</t>
  </si>
  <si>
    <t>H</t>
  </si>
  <si>
    <t>项目执行费</t>
  </si>
  <si>
    <t>H1</t>
  </si>
  <si>
    <t>项目执行人员费用</t>
  </si>
  <si>
    <t>月</t>
  </si>
  <si>
    <r>
      <rPr>
        <sz val="11"/>
        <rFont val="宋体"/>
        <family val="3"/>
        <charset val="134"/>
      </rPr>
      <t>H1.1</t>
    </r>
  </si>
  <si>
    <t>项目负责人工资</t>
  </si>
  <si>
    <t>人.月</t>
  </si>
  <si>
    <t>项目志愿者</t>
  </si>
  <si>
    <t>J</t>
  </si>
  <si>
    <t>行政支持费用</t>
  </si>
  <si>
    <t>J1</t>
  </si>
  <si>
    <t>支持人员费用</t>
  </si>
  <si>
    <t>J1.1</t>
  </si>
  <si>
    <t>财务人员</t>
  </si>
  <si>
    <t>J1.2</t>
  </si>
  <si>
    <t>其他人员</t>
  </si>
  <si>
    <t>J2</t>
  </si>
  <si>
    <t>行政办公费分摊</t>
  </si>
  <si>
    <t>J2.1</t>
  </si>
  <si>
    <t>房租水电费</t>
  </si>
  <si>
    <t>J2.2</t>
  </si>
  <si>
    <t>档案整理</t>
  </si>
  <si>
    <t>合计</t>
  </si>
  <si>
    <t xml:space="preserve"> </t>
  </si>
  <si>
    <t>注：</t>
  </si>
  <si>
    <r>
      <rPr>
        <sz val="12"/>
        <color rgb="FF000000"/>
        <rFont val="Calibri"/>
        <family val="2"/>
      </rPr>
      <t>1</t>
    </r>
    <r>
      <rPr>
        <sz val="12"/>
        <color rgb="FF000000"/>
        <rFont val="宋体"/>
        <family val="3"/>
        <charset val="134"/>
      </rPr>
      <t>、我们拿到这样一张预算表，首先要做的工作就是把项目名称和编制单位填写完整</t>
    </r>
  </si>
  <si>
    <r>
      <rPr>
        <sz val="12"/>
        <color rgb="FF000000"/>
        <rFont val="Calibri"/>
        <family val="2"/>
      </rPr>
      <t>2</t>
    </r>
    <r>
      <rPr>
        <sz val="12"/>
        <color rgb="FF000000"/>
        <rFont val="宋体"/>
        <family val="3"/>
        <charset val="134"/>
      </rPr>
      <t>、下面看表格的结构，通常情况下表格都是按照表头的顺序从左到右的顺序填写</t>
    </r>
  </si>
  <si>
    <r>
      <rPr>
        <sz val="12"/>
        <color rgb="FF000000"/>
        <rFont val="Calibri"/>
        <family val="2"/>
      </rPr>
      <t>3</t>
    </r>
    <r>
      <rPr>
        <sz val="12"/>
        <color rgb="FF000000"/>
        <rFont val="宋体"/>
        <family val="3"/>
        <charset val="134"/>
      </rPr>
      <t>、首先是序号，序号跟项目活动是紧密相连的，项目方案有怎样的细分就有怎样的活动编号</t>
    </r>
  </si>
  <si>
    <r>
      <rPr>
        <sz val="12"/>
        <color rgb="FF000000"/>
        <rFont val="宋体"/>
        <family val="3"/>
        <charset val="134"/>
      </rPr>
      <t>编号规则就是各级编号的规范，我们用的是这种形式</t>
    </r>
    <r>
      <rPr>
        <sz val="12"/>
        <color rgb="FF000000"/>
        <rFont val="Calibri"/>
        <family val="2"/>
      </rPr>
      <t>A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Calibri"/>
        <family val="2"/>
      </rPr>
      <t>A1,A1.1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Calibri"/>
        <family val="2"/>
      </rPr>
      <t>……</t>
    </r>
    <r>
      <rPr>
        <sz val="12"/>
        <color rgb="FF000000"/>
        <rFont val="宋体"/>
        <family val="3"/>
        <charset val="134"/>
      </rPr>
      <t>四级五级都有可能</t>
    </r>
  </si>
  <si>
    <t>各级之间的逻辑关系是什么？</t>
  </si>
  <si>
    <r>
      <rPr>
        <sz val="12"/>
        <color rgb="FF000000"/>
        <rFont val="宋体"/>
        <family val="3"/>
        <charset val="134"/>
      </rPr>
      <t>一级项目预算总额</t>
    </r>
    <r>
      <rPr>
        <sz val="12"/>
        <color rgb="FF000000"/>
        <rFont val="Calibri"/>
        <family val="2"/>
      </rPr>
      <t>=</t>
    </r>
    <r>
      <rPr>
        <sz val="12"/>
        <color rgb="FF000000"/>
        <rFont val="宋体"/>
        <family val="3"/>
        <charset val="134"/>
      </rPr>
      <t>所有二级项目预算的和；二级项目预算总额</t>
    </r>
    <r>
      <rPr>
        <sz val="12"/>
        <color rgb="FF000000"/>
        <rFont val="Calibri"/>
        <family val="2"/>
      </rPr>
      <t>=</t>
    </r>
    <r>
      <rPr>
        <sz val="12"/>
        <color rgb="FF000000"/>
        <rFont val="宋体"/>
        <family val="3"/>
        <charset val="134"/>
      </rPr>
      <t>所有三级项目预算的和</t>
    </r>
  </si>
  <si>
    <t>请根据各级逻辑审核、正确运用公式</t>
  </si>
  <si>
    <t>如果一个活动的预算细化到三级，那么我们称第三级为最末级预算项，同样的不管是二级、四级、五级，只要不再往下细分了，那么这一级预算就是最末级预算项</t>
  </si>
  <si>
    <t>序号和项目活动匹配的填到表格里就行了</t>
  </si>
  <si>
    <r>
      <rPr>
        <sz val="12"/>
        <color rgb="FF000000"/>
        <rFont val="Calibri"/>
        <family val="2"/>
      </rPr>
      <t>4</t>
    </r>
    <r>
      <rPr>
        <sz val="12"/>
        <color rgb="FF000000"/>
        <rFont val="宋体"/>
        <family val="3"/>
        <charset val="134"/>
      </rPr>
      <t>、数量、单位、单价</t>
    </r>
  </si>
  <si>
    <r>
      <rPr>
        <sz val="12"/>
        <color rgb="FF000000"/>
        <rFont val="宋体"/>
        <family val="3"/>
        <charset val="134"/>
      </rPr>
      <t>我们常见的单位有人、次、天、台</t>
    </r>
    <r>
      <rPr>
        <sz val="12"/>
        <color rgb="FF000000"/>
        <rFont val="Calibri"/>
        <family val="2"/>
      </rPr>
      <t>…</t>
    </r>
    <r>
      <rPr>
        <sz val="12"/>
        <color rgb="FF000000"/>
        <rFont val="宋体"/>
        <family val="3"/>
        <charset val="134"/>
      </rPr>
      <t>，这都是单一的，还有复合的，如人.天，次.天，人.次.天，</t>
    </r>
    <r>
      <rPr>
        <sz val="12"/>
        <color rgb="FF000000"/>
        <rFont val="Calibri"/>
        <family val="2"/>
      </rPr>
      <t>…</t>
    </r>
    <r>
      <rPr>
        <sz val="12"/>
        <color rgb="FF000000"/>
        <rFont val="宋体"/>
        <family val="3"/>
        <charset val="134"/>
      </rPr>
      <t>如果遇到这种复合的单位，我们就要按这种形式写出来,如下：</t>
    </r>
  </si>
  <si>
    <t>总金额</t>
  </si>
  <si>
    <t>备注</t>
  </si>
  <si>
    <t>A2</t>
  </si>
  <si>
    <r>
      <rPr>
        <sz val="12"/>
        <rFont val="仿宋"/>
        <family val="3"/>
        <charset val="134"/>
      </rPr>
      <t>4人5天</t>
    </r>
  </si>
  <si>
    <r>
      <rPr>
        <sz val="12"/>
        <color rgb="FF000000"/>
        <rFont val="Calibri"/>
        <family val="2"/>
      </rPr>
      <t>5</t>
    </r>
    <r>
      <rPr>
        <sz val="12"/>
        <color rgb="FF000000"/>
        <rFont val="宋体"/>
        <family val="3"/>
        <charset val="134"/>
      </rPr>
      <t>、总额</t>
    </r>
    <r>
      <rPr>
        <sz val="12"/>
        <color rgb="FF000000"/>
        <rFont val="Calibri"/>
        <family val="2"/>
      </rPr>
      <t>=</t>
    </r>
    <r>
      <rPr>
        <sz val="12"/>
        <color rgb="FF000000"/>
        <rFont val="宋体"/>
        <family val="3"/>
        <charset val="134"/>
      </rPr>
      <t>数量*单价，表中已设好公式，不要手工填数。</t>
    </r>
  </si>
  <si>
    <r>
      <rPr>
        <sz val="12"/>
        <rFont val="宋体"/>
        <family val="3"/>
        <charset val="134"/>
      </rPr>
      <t>6、不可预见费不能超过总预算的</t>
    </r>
    <r>
      <rPr>
        <sz val="12"/>
        <rFont val="宋体"/>
        <family val="3"/>
        <charset val="134"/>
      </rPr>
      <t>3%。</t>
    </r>
  </si>
  <si>
    <r>
      <rPr>
        <sz val="12"/>
        <color rgb="FF000000"/>
        <rFont val="宋体"/>
        <family val="3"/>
        <charset val="134"/>
      </rPr>
      <t>7、是基金会资助还是机构配套根据实际情况相应的填写到表格里，填写时注意直接填写</t>
    </r>
    <r>
      <rPr>
        <b/>
        <sz val="12"/>
        <color rgb="FF000000"/>
        <rFont val="宋体"/>
        <family val="3"/>
        <charset val="134"/>
      </rPr>
      <t>机构配套资金</t>
    </r>
    <r>
      <rPr>
        <sz val="12"/>
        <color rgb="FF000000"/>
        <rFont val="宋体"/>
        <family val="3"/>
        <charset val="134"/>
      </rPr>
      <t>，表内会直接算出CFPA资助金额，基金会资助资金=总预算金额-机构配套资金</t>
    </r>
  </si>
  <si>
    <t>8、请了解项目</t>
  </si>
  <si>
    <t>条幅、易拉宝、培训手册，茶歇等</t>
    <phoneticPr fontId="16" type="noConversion"/>
  </si>
  <si>
    <t>G1</t>
    <phoneticPr fontId="16" type="noConversion"/>
  </si>
  <si>
    <t>G2</t>
    <phoneticPr fontId="16" type="noConversion"/>
  </si>
  <si>
    <t>G5</t>
  </si>
  <si>
    <t>餐费</t>
    <phoneticPr fontId="16" type="noConversion"/>
  </si>
  <si>
    <t>加强版培训交通费</t>
    <phoneticPr fontId="16" type="noConversion"/>
  </si>
  <si>
    <t>加强版培训住宿费</t>
    <phoneticPr fontId="16" type="noConversion"/>
  </si>
  <si>
    <t>预留5万元作为经费</t>
    <phoneticPr fontId="16" type="noConversion"/>
  </si>
  <si>
    <t>加强版培训</t>
    <phoneticPr fontId="16" type="noConversion"/>
  </si>
  <si>
    <t>项目交流会</t>
    <phoneticPr fontId="16" type="noConversion"/>
  </si>
  <si>
    <t>交流会交通费</t>
    <phoneticPr fontId="16" type="noConversion"/>
  </si>
  <si>
    <t>C</t>
    <phoneticPr fontId="16" type="noConversion"/>
  </si>
  <si>
    <t>C1</t>
    <phoneticPr fontId="16" type="noConversion"/>
  </si>
  <si>
    <t>D</t>
    <phoneticPr fontId="16" type="noConversion"/>
  </si>
  <si>
    <t>D1</t>
    <phoneticPr fontId="16" type="noConversion"/>
  </si>
  <si>
    <t>E</t>
    <phoneticPr fontId="16" type="noConversion"/>
  </si>
  <si>
    <t>E1</t>
    <phoneticPr fontId="16" type="noConversion"/>
  </si>
  <si>
    <t>E2</t>
    <phoneticPr fontId="16" type="noConversion"/>
  </si>
  <si>
    <t>E3</t>
  </si>
  <si>
    <t>E4</t>
  </si>
  <si>
    <t>E5</t>
  </si>
  <si>
    <t>E6</t>
  </si>
  <si>
    <t>F</t>
    <phoneticPr fontId="16" type="noConversion"/>
  </si>
  <si>
    <t>F2</t>
    <phoneticPr fontId="16" type="noConversion"/>
  </si>
  <si>
    <t>F1</t>
    <phoneticPr fontId="16" type="noConversion"/>
  </si>
  <si>
    <t>H</t>
    <phoneticPr fontId="16" type="noConversion"/>
  </si>
  <si>
    <t>H1</t>
    <phoneticPr fontId="16" type="noConversion"/>
  </si>
  <si>
    <t>H2</t>
    <phoneticPr fontId="16" type="noConversion"/>
  </si>
  <si>
    <t>H3</t>
    <phoneticPr fontId="16" type="noConversion"/>
  </si>
  <si>
    <t>交通包括督导过程交通以及督导师抵达项目区交通</t>
    <phoneticPr fontId="16" type="noConversion"/>
  </si>
  <si>
    <t>H1.2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</si>
</sst>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6" formatCode="#,##0_);[Red]\(#,##0\)"/>
    <numFmt numFmtId="177" formatCode="_ * #,##0_ ;_ * \-#,##0_ ;_ * &quot;-&quot;??_ ;_ @_ "/>
  </numFmts>
  <fonts count="17" x14ac:knownFonts="1">
    <font>
      <sz val="12"/>
      <name val="宋体"/>
      <charset val="134"/>
    </font>
    <font>
      <sz val="12"/>
      <name val="黑体"/>
      <family val="3"/>
      <charset val="134"/>
    </font>
    <font>
      <sz val="12"/>
      <color rgb="FF000000"/>
      <name val="Calibri"/>
      <family val="2"/>
    </font>
    <font>
      <sz val="12"/>
      <color rgb="FF000000"/>
      <name val="宋体"/>
      <family val="3"/>
      <charset val="134"/>
    </font>
    <font>
      <sz val="12"/>
      <name val="仿宋"/>
      <family val="3"/>
      <charset val="134"/>
    </font>
    <font>
      <sz val="11"/>
      <name val="宋体"/>
      <family val="3"/>
      <charset val="134"/>
    </font>
    <font>
      <sz val="11"/>
      <name val="黑体"/>
      <family val="3"/>
      <charset val="134"/>
    </font>
    <font>
      <b/>
      <sz val="11"/>
      <name val="宋体"/>
      <family val="3"/>
      <charset val="134"/>
    </font>
    <font>
      <b/>
      <sz val="12"/>
      <name val="黑体"/>
      <family val="3"/>
      <charset val="134"/>
    </font>
    <font>
      <b/>
      <sz val="16"/>
      <name val="黑体"/>
      <family val="3"/>
      <charset val="134"/>
    </font>
    <font>
      <b/>
      <sz val="11"/>
      <name val="黑体"/>
      <family val="3"/>
      <charset val="134"/>
    </font>
    <font>
      <sz val="11"/>
      <name val="仿宋"/>
      <family val="3"/>
      <charset val="134"/>
    </font>
    <font>
      <i/>
      <sz val="11"/>
      <name val="仿宋"/>
      <family val="3"/>
      <charset val="134"/>
    </font>
    <font>
      <b/>
      <sz val="12"/>
      <color rgb="FF000000"/>
      <name val="宋体"/>
      <family val="3"/>
      <charset val="134"/>
    </font>
    <font>
      <b/>
      <u/>
      <sz val="16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Border="1" applyAlignment="1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1" applyNumberFormat="1" applyFont="1" applyBorder="1" applyAlignment="1">
      <alignment horizontal="center" vertical="center" wrapText="1"/>
    </xf>
    <xf numFmtId="177" fontId="0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1" applyNumberFormat="1" applyFont="1" applyAlignment="1">
      <alignment horizontal="center" vertical="center"/>
    </xf>
    <xf numFmtId="177" fontId="0" fillId="0" borderId="0" xfId="1" applyNumberFormat="1" applyFont="1">
      <alignment vertical="center"/>
    </xf>
    <xf numFmtId="10" fontId="0" fillId="0" borderId="0" xfId="2" applyNumberFormat="1" applyFont="1">
      <alignment vertical="center"/>
    </xf>
    <xf numFmtId="176" fontId="0" fillId="0" borderId="0" xfId="2" applyNumberFormat="1" applyFont="1">
      <alignment vertical="center"/>
    </xf>
    <xf numFmtId="0" fontId="4" fillId="0" borderId="0" xfId="0" applyFont="1">
      <alignment vertical="center"/>
    </xf>
    <xf numFmtId="0" fontId="8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left" vertical="center"/>
    </xf>
    <xf numFmtId="10" fontId="1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177" fontId="10" fillId="0" borderId="1" xfId="1" applyNumberFormat="1" applyFont="1" applyFill="1" applyBorder="1" applyAlignment="1">
      <alignment vertical="center" wrapText="1"/>
    </xf>
    <xf numFmtId="10" fontId="6" fillId="0" borderId="1" xfId="2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 wrapText="1"/>
    </xf>
    <xf numFmtId="177" fontId="5" fillId="0" borderId="1" xfId="1" applyNumberFormat="1" applyFont="1" applyFill="1" applyBorder="1" applyAlignment="1">
      <alignment vertical="center"/>
    </xf>
    <xf numFmtId="177" fontId="6" fillId="0" borderId="1" xfId="2" applyNumberFormat="1" applyFont="1" applyFill="1" applyBorder="1" applyAlignment="1">
      <alignment vertical="center" wrapText="1"/>
    </xf>
    <xf numFmtId="177" fontId="6" fillId="0" borderId="1" xfId="1" applyNumberFormat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vertical="center"/>
    </xf>
    <xf numFmtId="177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7" fontId="5" fillId="0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1" applyNumberFormat="1" applyFont="1" applyFill="1" applyBorder="1" applyAlignment="1">
      <alignment horizontal="center" vertical="center"/>
    </xf>
    <xf numFmtId="177" fontId="7" fillId="0" borderId="1" xfId="1" applyNumberFormat="1" applyFont="1" applyFill="1" applyBorder="1" applyAlignment="1">
      <alignment vertical="center"/>
    </xf>
    <xf numFmtId="10" fontId="10" fillId="0" borderId="1" xfId="2" applyNumberFormat="1" applyFont="1" applyFill="1" applyBorder="1" applyAlignment="1">
      <alignment vertical="center" wrapText="1"/>
    </xf>
    <xf numFmtId="177" fontId="10" fillId="0" borderId="1" xfId="2" applyNumberFormat="1" applyFont="1" applyFill="1" applyBorder="1" applyAlignment="1">
      <alignment vertical="center" wrapText="1"/>
    </xf>
    <xf numFmtId="177" fontId="6" fillId="0" borderId="1" xfId="1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76" fontId="8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left" vertical="center"/>
    </xf>
    <xf numFmtId="176" fontId="1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10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76" fontId="6" fillId="0" borderId="1" xfId="2" applyNumberFormat="1" applyFont="1" applyFill="1" applyBorder="1" applyAlignment="1">
      <alignment vertical="center" wrapText="1"/>
    </xf>
    <xf numFmtId="176" fontId="10" fillId="0" borderId="1" xfId="1" applyNumberFormat="1" applyFont="1" applyFill="1" applyBorder="1" applyAlignment="1">
      <alignment vertical="center"/>
    </xf>
    <xf numFmtId="176" fontId="7" fillId="0" borderId="1" xfId="1" applyNumberFormat="1" applyFont="1" applyFill="1" applyBorder="1" applyAlignment="1">
      <alignment vertical="center"/>
    </xf>
    <xf numFmtId="176" fontId="10" fillId="0" borderId="1" xfId="2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76" fontId="6" fillId="0" borderId="1" xfId="1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Continuous" vertical="center"/>
    </xf>
    <xf numFmtId="0" fontId="4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</cellXfs>
  <cellStyles count="6">
    <cellStyle name="百分比" xfId="2" builtinId="5"/>
    <cellStyle name="百分比 2" xfId="3"/>
    <cellStyle name="常规" xfId="0" builtinId="0"/>
    <cellStyle name="常规 2" xfId="4"/>
    <cellStyle name="千位分隔" xfId="1" builtinId="3"/>
    <cellStyle name="千位分隔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="99" zoomScaleNormal="99" workbookViewId="0">
      <pane xSplit="2" ySplit="3" topLeftCell="C54" activePane="bottomRight" state="frozen"/>
      <selection pane="topRight"/>
      <selection pane="bottomLeft"/>
      <selection pane="bottomRight" activeCell="B57" sqref="B57"/>
    </sheetView>
  </sheetViews>
  <sheetFormatPr defaultColWidth="9" defaultRowHeight="14.25" x14ac:dyDescent="0.15"/>
  <cols>
    <col min="1" max="1" width="9" style="17" customWidth="1"/>
    <col min="2" max="2" width="27" customWidth="1"/>
    <col min="3" max="3" width="10.625" style="17" customWidth="1"/>
    <col min="4" max="4" width="5.5" style="17" customWidth="1"/>
    <col min="5" max="5" width="12.25" style="18" customWidth="1"/>
    <col min="6" max="6" width="14" style="19" customWidth="1"/>
    <col min="7" max="7" width="11.375" style="20" customWidth="1"/>
    <col min="8" max="8" width="12.125" style="20" customWidth="1"/>
    <col min="9" max="9" width="11.25" style="21" customWidth="1"/>
    <col min="10" max="10" width="32.625" style="22" customWidth="1"/>
  </cols>
  <sheetData>
    <row r="1" spans="1:10" ht="33" customHeight="1" x14ac:dyDescent="0.15">
      <c r="B1" s="23"/>
      <c r="C1" s="23"/>
      <c r="E1" s="73" t="s">
        <v>0</v>
      </c>
      <c r="F1" s="73"/>
      <c r="G1" s="73"/>
      <c r="H1" s="23"/>
      <c r="I1" s="56"/>
      <c r="J1" s="57"/>
    </row>
    <row r="2" spans="1:10" s="13" customFormat="1" ht="27.75" customHeight="1" x14ac:dyDescent="0.15">
      <c r="A2" s="24" t="s">
        <v>1</v>
      </c>
      <c r="B2" s="24"/>
      <c r="C2" s="25"/>
      <c r="D2" s="25"/>
      <c r="E2" s="26" t="s">
        <v>2</v>
      </c>
      <c r="F2" s="27"/>
      <c r="G2" s="24"/>
      <c r="H2" s="24"/>
      <c r="I2" s="58"/>
      <c r="J2" s="25" t="s">
        <v>3</v>
      </c>
    </row>
    <row r="3" spans="1:10" s="12" customFormat="1" ht="33.75" customHeight="1" x14ac:dyDescent="0.15">
      <c r="A3" s="4" t="s">
        <v>4</v>
      </c>
      <c r="B3" s="4" t="s">
        <v>5</v>
      </c>
      <c r="C3" s="4" t="s">
        <v>6</v>
      </c>
      <c r="D3" s="4" t="s">
        <v>7</v>
      </c>
      <c r="E3" s="5" t="s">
        <v>8</v>
      </c>
      <c r="F3" s="5" t="s">
        <v>9</v>
      </c>
      <c r="G3" s="28" t="s">
        <v>10</v>
      </c>
      <c r="H3" s="28" t="s">
        <v>11</v>
      </c>
      <c r="I3" s="59" t="s">
        <v>12</v>
      </c>
      <c r="J3" s="60" t="s">
        <v>13</v>
      </c>
    </row>
    <row r="4" spans="1:10" s="14" customFormat="1" ht="23.25" customHeight="1" x14ac:dyDescent="0.15">
      <c r="A4" s="29" t="s">
        <v>14</v>
      </c>
      <c r="B4" s="30" t="s">
        <v>15</v>
      </c>
      <c r="C4" s="29" t="s">
        <v>16</v>
      </c>
      <c r="D4" s="29"/>
      <c r="E4" s="31"/>
      <c r="F4" s="32"/>
      <c r="G4" s="33">
        <f>F4/$F$71</f>
        <v>0</v>
      </c>
      <c r="H4" s="32"/>
      <c r="I4" s="61">
        <v>0</v>
      </c>
      <c r="J4" s="62" t="s">
        <v>17</v>
      </c>
    </row>
    <row r="5" spans="1:10" s="14" customFormat="1" ht="23.25" customHeight="1" x14ac:dyDescent="0.15">
      <c r="A5" s="34"/>
      <c r="B5" s="35"/>
      <c r="C5" s="36"/>
      <c r="D5" s="36"/>
      <c r="E5" s="37"/>
      <c r="F5" s="38"/>
      <c r="G5" s="33"/>
      <c r="H5" s="39"/>
      <c r="I5" s="63"/>
      <c r="J5" s="62"/>
    </row>
    <row r="6" spans="1:10" s="15" customFormat="1" ht="23.25" customHeight="1" x14ac:dyDescent="0.15">
      <c r="A6" s="29" t="s">
        <v>18</v>
      </c>
      <c r="B6" s="30" t="s">
        <v>19</v>
      </c>
      <c r="C6" s="29"/>
      <c r="D6" s="29"/>
      <c r="E6" s="40"/>
      <c r="F6" s="41">
        <f t="shared" ref="F6:I6" si="0">SUM(F7:F12)</f>
        <v>0</v>
      </c>
      <c r="G6" s="33">
        <f t="shared" ref="G6:G12" si="1">F6/$F$71</f>
        <v>0</v>
      </c>
      <c r="H6" s="41">
        <f t="shared" si="0"/>
        <v>0</v>
      </c>
      <c r="I6" s="64">
        <f t="shared" si="0"/>
        <v>0</v>
      </c>
      <c r="J6" s="62"/>
    </row>
    <row r="7" spans="1:10" s="14" customFormat="1" ht="23.25" customHeight="1" x14ac:dyDescent="0.15">
      <c r="A7" s="34" t="s">
        <v>20</v>
      </c>
      <c r="B7" s="35" t="s">
        <v>21</v>
      </c>
      <c r="C7" s="36" t="s">
        <v>22</v>
      </c>
      <c r="D7" s="36"/>
      <c r="E7" s="37"/>
      <c r="F7" s="38">
        <f t="shared" ref="F7:F12" si="2">D7*E7</f>
        <v>0</v>
      </c>
      <c r="G7" s="33">
        <f t="shared" si="1"/>
        <v>0</v>
      </c>
      <c r="H7" s="39">
        <f t="shared" ref="H7:H12" si="3">F7-I7</f>
        <v>0</v>
      </c>
      <c r="I7" s="63"/>
      <c r="J7" s="62"/>
    </row>
    <row r="8" spans="1:10" s="14" customFormat="1" ht="23.25" customHeight="1" x14ac:dyDescent="0.15">
      <c r="A8" s="34" t="s">
        <v>23</v>
      </c>
      <c r="B8" s="35" t="s">
        <v>24</v>
      </c>
      <c r="C8" s="36" t="s">
        <v>25</v>
      </c>
      <c r="D8" s="36"/>
      <c r="E8" s="37"/>
      <c r="F8" s="38">
        <f t="shared" si="2"/>
        <v>0</v>
      </c>
      <c r="G8" s="33">
        <f t="shared" si="1"/>
        <v>0</v>
      </c>
      <c r="H8" s="39">
        <f t="shared" si="3"/>
        <v>0</v>
      </c>
      <c r="I8" s="63"/>
      <c r="J8" s="62"/>
    </row>
    <row r="9" spans="1:10" s="14" customFormat="1" ht="23.25" customHeight="1" x14ac:dyDescent="0.15">
      <c r="A9" s="34" t="s">
        <v>26</v>
      </c>
      <c r="B9" s="35" t="s">
        <v>27</v>
      </c>
      <c r="C9" s="36" t="s">
        <v>28</v>
      </c>
      <c r="D9" s="36"/>
      <c r="E9" s="42"/>
      <c r="F9" s="38">
        <f t="shared" si="2"/>
        <v>0</v>
      </c>
      <c r="G9" s="33">
        <f t="shared" si="1"/>
        <v>0</v>
      </c>
      <c r="H9" s="39">
        <f t="shared" si="3"/>
        <v>0</v>
      </c>
      <c r="I9" s="63"/>
      <c r="J9" s="62"/>
    </row>
    <row r="10" spans="1:10" s="14" customFormat="1" ht="23.25" customHeight="1" x14ac:dyDescent="0.15">
      <c r="A10" s="34" t="s">
        <v>29</v>
      </c>
      <c r="B10" s="35" t="s">
        <v>30</v>
      </c>
      <c r="C10" s="36" t="s">
        <v>28</v>
      </c>
      <c r="D10" s="36"/>
      <c r="E10" s="42"/>
      <c r="F10" s="38">
        <f t="shared" si="2"/>
        <v>0</v>
      </c>
      <c r="G10" s="33">
        <f t="shared" si="1"/>
        <v>0</v>
      </c>
      <c r="H10" s="39">
        <f t="shared" si="3"/>
        <v>0</v>
      </c>
      <c r="I10" s="63"/>
      <c r="J10" s="62"/>
    </row>
    <row r="11" spans="1:10" s="14" customFormat="1" ht="32.1" customHeight="1" x14ac:dyDescent="0.15">
      <c r="A11" s="34" t="s">
        <v>31</v>
      </c>
      <c r="B11" s="35" t="s">
        <v>32</v>
      </c>
      <c r="C11" s="36"/>
      <c r="D11" s="36"/>
      <c r="E11" s="42"/>
      <c r="F11" s="38">
        <f t="shared" si="2"/>
        <v>0</v>
      </c>
      <c r="G11" s="33">
        <f t="shared" si="1"/>
        <v>0</v>
      </c>
      <c r="H11" s="39">
        <f t="shared" si="3"/>
        <v>0</v>
      </c>
      <c r="I11" s="63"/>
      <c r="J11" s="62"/>
    </row>
    <row r="12" spans="1:10" s="14" customFormat="1" ht="23.25" customHeight="1" x14ac:dyDescent="0.15">
      <c r="A12" s="34" t="s">
        <v>34</v>
      </c>
      <c r="B12" s="35" t="s">
        <v>35</v>
      </c>
      <c r="C12" s="36" t="s">
        <v>33</v>
      </c>
      <c r="D12" s="36"/>
      <c r="E12" s="37"/>
      <c r="F12" s="38">
        <f t="shared" si="2"/>
        <v>0</v>
      </c>
      <c r="G12" s="33">
        <f t="shared" si="1"/>
        <v>0</v>
      </c>
      <c r="H12" s="39">
        <f t="shared" si="3"/>
        <v>0</v>
      </c>
      <c r="I12" s="63"/>
      <c r="J12" s="62" t="s">
        <v>106</v>
      </c>
    </row>
    <row r="13" spans="1:10" s="14" customFormat="1" ht="23.25" customHeight="1" x14ac:dyDescent="0.15">
      <c r="A13" s="34"/>
      <c r="B13" s="43"/>
      <c r="C13" s="36"/>
      <c r="D13" s="34"/>
      <c r="E13" s="44"/>
      <c r="F13" s="38"/>
      <c r="G13" s="33"/>
      <c r="H13" s="39"/>
      <c r="I13" s="63"/>
      <c r="J13" s="62"/>
    </row>
    <row r="14" spans="1:10" s="14" customFormat="1" ht="23.25" customHeight="1" x14ac:dyDescent="0.15">
      <c r="A14" s="34" t="s">
        <v>117</v>
      </c>
      <c r="B14" s="45" t="s">
        <v>36</v>
      </c>
      <c r="C14" s="46"/>
      <c r="D14" s="46"/>
      <c r="E14" s="47"/>
      <c r="F14" s="48">
        <f t="shared" ref="F14:I14" si="4">SUM(F15:F16)</f>
        <v>0</v>
      </c>
      <c r="G14" s="49">
        <f>F14/$F$71</f>
        <v>0</v>
      </c>
      <c r="H14" s="48">
        <f t="shared" si="4"/>
        <v>0</v>
      </c>
      <c r="I14" s="65">
        <f t="shared" si="4"/>
        <v>0</v>
      </c>
      <c r="J14" s="62"/>
    </row>
    <row r="15" spans="1:10" s="14" customFormat="1" ht="23.25" customHeight="1" x14ac:dyDescent="0.15">
      <c r="A15" s="34" t="s">
        <v>118</v>
      </c>
      <c r="B15" s="35" t="s">
        <v>37</v>
      </c>
      <c r="C15" s="36" t="s">
        <v>38</v>
      </c>
      <c r="D15" s="29"/>
      <c r="E15" s="40"/>
      <c r="F15" s="38"/>
      <c r="G15" s="33"/>
      <c r="H15" s="39"/>
      <c r="I15" s="63"/>
      <c r="J15" s="62"/>
    </row>
    <row r="16" spans="1:10" s="14" customFormat="1" ht="23.25" customHeight="1" x14ac:dyDescent="0.15">
      <c r="A16" s="34"/>
      <c r="B16" s="35"/>
      <c r="C16" s="36"/>
      <c r="D16" s="29"/>
      <c r="E16" s="40"/>
      <c r="F16" s="38"/>
      <c r="G16" s="33"/>
      <c r="H16" s="39"/>
      <c r="I16" s="63"/>
      <c r="J16" s="62"/>
    </row>
    <row r="17" spans="1:10" s="14" customFormat="1" ht="23.25" customHeight="1" x14ac:dyDescent="0.15">
      <c r="A17" s="34" t="s">
        <v>119</v>
      </c>
      <c r="B17" s="45" t="s">
        <v>39</v>
      </c>
      <c r="C17" s="46" t="s">
        <v>40</v>
      </c>
      <c r="D17" s="46">
        <v>1</v>
      </c>
      <c r="E17" s="47">
        <v>50000</v>
      </c>
      <c r="F17" s="48">
        <v>50000</v>
      </c>
      <c r="G17" s="49">
        <f>F17/$F$71</f>
        <v>1</v>
      </c>
      <c r="H17" s="50">
        <v>50000</v>
      </c>
      <c r="I17" s="66">
        <v>0</v>
      </c>
      <c r="J17" s="62" t="s">
        <v>113</v>
      </c>
    </row>
    <row r="18" spans="1:10" s="14" customFormat="1" ht="30.95" customHeight="1" x14ac:dyDescent="0.15">
      <c r="A18" s="34" t="s">
        <v>120</v>
      </c>
      <c r="B18" s="35" t="s">
        <v>39</v>
      </c>
      <c r="C18" s="29" t="s">
        <v>40</v>
      </c>
      <c r="D18" s="29">
        <v>1</v>
      </c>
      <c r="E18" s="40">
        <v>50000</v>
      </c>
      <c r="F18" s="38">
        <v>50000</v>
      </c>
      <c r="G18" s="33">
        <f>F18/$F$71</f>
        <v>1</v>
      </c>
      <c r="H18" s="39">
        <v>50000</v>
      </c>
      <c r="I18" s="63"/>
      <c r="J18" s="62"/>
    </row>
    <row r="19" spans="1:10" s="14" customFormat="1" ht="23.25" customHeight="1" x14ac:dyDescent="0.15">
      <c r="A19" s="34"/>
      <c r="B19" s="35"/>
      <c r="C19" s="29"/>
      <c r="D19" s="29"/>
      <c r="E19" s="40"/>
      <c r="F19" s="38"/>
      <c r="G19" s="33"/>
      <c r="H19" s="39"/>
      <c r="I19" s="63"/>
      <c r="J19" s="62"/>
    </row>
    <row r="20" spans="1:10" s="14" customFormat="1" ht="28.5" customHeight="1" x14ac:dyDescent="0.15">
      <c r="A20" s="34" t="s">
        <v>121</v>
      </c>
      <c r="B20" s="45" t="s">
        <v>114</v>
      </c>
      <c r="C20" s="46"/>
      <c r="D20" s="46"/>
      <c r="E20" s="47"/>
      <c r="F20" s="48">
        <f>SUM(F21:F26)</f>
        <v>0</v>
      </c>
      <c r="G20" s="49">
        <f t="shared" ref="G20:G26" si="5">F20/$F$71</f>
        <v>0</v>
      </c>
      <c r="H20" s="50">
        <f>SUM(H21:H26)</f>
        <v>0</v>
      </c>
      <c r="I20" s="66">
        <f>SUM(I21:I22)</f>
        <v>0</v>
      </c>
      <c r="J20" s="62"/>
    </row>
    <row r="21" spans="1:10" s="14" customFormat="1" ht="23.25" customHeight="1" x14ac:dyDescent="0.15">
      <c r="A21" s="34" t="s">
        <v>122</v>
      </c>
      <c r="B21" s="35" t="s">
        <v>21</v>
      </c>
      <c r="C21" s="36" t="s">
        <v>22</v>
      </c>
      <c r="D21" s="36"/>
      <c r="E21" s="37"/>
      <c r="F21" s="38">
        <f t="shared" ref="F21:F26" si="6">D21*E21</f>
        <v>0</v>
      </c>
      <c r="G21" s="33">
        <f t="shared" si="5"/>
        <v>0</v>
      </c>
      <c r="H21" s="39">
        <f t="shared" ref="H21:H26" si="7">F21-I21</f>
        <v>0</v>
      </c>
      <c r="I21" s="63"/>
      <c r="J21" s="62"/>
    </row>
    <row r="22" spans="1:10" s="14" customFormat="1" ht="23.25" customHeight="1" x14ac:dyDescent="0.15">
      <c r="A22" s="34" t="s">
        <v>123</v>
      </c>
      <c r="B22" s="35" t="s">
        <v>111</v>
      </c>
      <c r="C22" s="36" t="s">
        <v>25</v>
      </c>
      <c r="D22" s="36"/>
      <c r="E22" s="37"/>
      <c r="F22" s="38">
        <f t="shared" si="6"/>
        <v>0</v>
      </c>
      <c r="G22" s="33">
        <f t="shared" si="5"/>
        <v>0</v>
      </c>
      <c r="H22" s="39">
        <f t="shared" si="7"/>
        <v>0</v>
      </c>
      <c r="I22" s="63"/>
      <c r="J22" s="62"/>
    </row>
    <row r="23" spans="1:10" s="14" customFormat="1" ht="45.95" customHeight="1" x14ac:dyDescent="0.15">
      <c r="A23" s="34" t="s">
        <v>124</v>
      </c>
      <c r="B23" s="35" t="s">
        <v>44</v>
      </c>
      <c r="C23" s="36" t="s">
        <v>33</v>
      </c>
      <c r="D23" s="36"/>
      <c r="E23" s="37"/>
      <c r="F23" s="38">
        <f t="shared" si="6"/>
        <v>0</v>
      </c>
      <c r="G23" s="33">
        <f t="shared" si="5"/>
        <v>0</v>
      </c>
      <c r="H23" s="39">
        <f t="shared" si="7"/>
        <v>0</v>
      </c>
      <c r="I23" s="63"/>
      <c r="J23" s="62"/>
    </row>
    <row r="24" spans="1:10" s="14" customFormat="1" ht="23.25" customHeight="1" x14ac:dyDescent="0.15">
      <c r="A24" s="34" t="s">
        <v>125</v>
      </c>
      <c r="B24" s="35" t="s">
        <v>35</v>
      </c>
      <c r="C24" s="36"/>
      <c r="D24" s="36"/>
      <c r="E24" s="37"/>
      <c r="F24" s="38">
        <f t="shared" si="6"/>
        <v>0</v>
      </c>
      <c r="G24" s="33">
        <f t="shared" si="5"/>
        <v>0</v>
      </c>
      <c r="H24" s="39">
        <f t="shared" si="7"/>
        <v>0</v>
      </c>
      <c r="I24" s="63"/>
      <c r="J24" s="62" t="s">
        <v>106</v>
      </c>
    </row>
    <row r="25" spans="1:10" s="14" customFormat="1" ht="23.25" customHeight="1" x14ac:dyDescent="0.15">
      <c r="A25" s="34" t="s">
        <v>126</v>
      </c>
      <c r="B25" s="35" t="s">
        <v>112</v>
      </c>
      <c r="C25" s="36" t="s">
        <v>28</v>
      </c>
      <c r="D25" s="29"/>
      <c r="E25" s="40"/>
      <c r="F25" s="38">
        <f t="shared" si="6"/>
        <v>0</v>
      </c>
      <c r="G25" s="33">
        <f t="shared" si="5"/>
        <v>0</v>
      </c>
      <c r="H25" s="39">
        <f t="shared" si="7"/>
        <v>0</v>
      </c>
      <c r="I25" s="63"/>
      <c r="J25" s="62"/>
    </row>
    <row r="26" spans="1:10" s="14" customFormat="1" ht="23.25" customHeight="1" x14ac:dyDescent="0.15">
      <c r="A26" s="34" t="s">
        <v>127</v>
      </c>
      <c r="B26" s="35" t="s">
        <v>46</v>
      </c>
      <c r="C26" s="36" t="s">
        <v>28</v>
      </c>
      <c r="D26" s="29"/>
      <c r="E26" s="40"/>
      <c r="F26" s="38">
        <f t="shared" si="6"/>
        <v>0</v>
      </c>
      <c r="G26" s="33">
        <f t="shared" si="5"/>
        <v>0</v>
      </c>
      <c r="H26" s="39">
        <f t="shared" si="7"/>
        <v>0</v>
      </c>
      <c r="I26" s="63"/>
      <c r="J26" s="62"/>
    </row>
    <row r="27" spans="1:10" s="14" customFormat="1" ht="23.25" customHeight="1" x14ac:dyDescent="0.15">
      <c r="A27" s="34"/>
      <c r="B27" s="35"/>
      <c r="C27" s="36"/>
      <c r="D27" s="29"/>
      <c r="E27" s="40"/>
      <c r="F27" s="38"/>
      <c r="G27" s="33"/>
      <c r="H27" s="39"/>
      <c r="I27" s="63"/>
      <c r="J27" s="62"/>
    </row>
    <row r="28" spans="1:10" s="14" customFormat="1" ht="23.25" customHeight="1" x14ac:dyDescent="0.15">
      <c r="A28" s="34" t="s">
        <v>128</v>
      </c>
      <c r="B28" s="45" t="s">
        <v>115</v>
      </c>
      <c r="C28" s="46"/>
      <c r="D28" s="46"/>
      <c r="E28" s="47"/>
      <c r="F28" s="48">
        <f>SUM(F29:F34)</f>
        <v>0</v>
      </c>
      <c r="G28" s="49">
        <f t="shared" ref="G28:G34" si="8">F28/$F$71</f>
        <v>0</v>
      </c>
      <c r="H28" s="50">
        <f>SUM(H29:H34)</f>
        <v>0</v>
      </c>
      <c r="I28" s="66">
        <f>SUM(I29:I30)</f>
        <v>0</v>
      </c>
      <c r="J28" s="62"/>
    </row>
    <row r="29" spans="1:10" s="14" customFormat="1" ht="23.25" customHeight="1" x14ac:dyDescent="0.15">
      <c r="A29" s="34" t="s">
        <v>130</v>
      </c>
      <c r="B29" s="35" t="s">
        <v>21</v>
      </c>
      <c r="C29" s="36" t="s">
        <v>22</v>
      </c>
      <c r="D29" s="36"/>
      <c r="E29" s="37"/>
      <c r="F29" s="38">
        <f t="shared" ref="F29:F34" si="9">D29*E29</f>
        <v>0</v>
      </c>
      <c r="G29" s="33">
        <f t="shared" si="8"/>
        <v>0</v>
      </c>
      <c r="H29" s="39">
        <f t="shared" ref="H29:H34" si="10">F29-I29</f>
        <v>0</v>
      </c>
      <c r="I29" s="63"/>
      <c r="J29" s="62"/>
    </row>
    <row r="30" spans="1:10" s="14" customFormat="1" ht="23.25" customHeight="1" x14ac:dyDescent="0.15">
      <c r="A30" s="34" t="s">
        <v>129</v>
      </c>
      <c r="B30" s="35" t="s">
        <v>116</v>
      </c>
      <c r="C30" s="36" t="s">
        <v>25</v>
      </c>
      <c r="D30" s="36"/>
      <c r="E30" s="37"/>
      <c r="F30" s="38">
        <f t="shared" si="9"/>
        <v>0</v>
      </c>
      <c r="G30" s="33">
        <f t="shared" si="8"/>
        <v>0</v>
      </c>
      <c r="H30" s="39">
        <f t="shared" si="10"/>
        <v>0</v>
      </c>
      <c r="I30" s="63"/>
      <c r="J30" s="62"/>
    </row>
    <row r="31" spans="1:10" s="14" customFormat="1" ht="23.25" customHeight="1" x14ac:dyDescent="0.15">
      <c r="A31" s="34" t="s">
        <v>41</v>
      </c>
      <c r="B31" s="35" t="s">
        <v>44</v>
      </c>
      <c r="C31" s="36" t="s">
        <v>33</v>
      </c>
      <c r="D31" s="36"/>
      <c r="E31" s="37"/>
      <c r="F31" s="38">
        <f t="shared" si="9"/>
        <v>0</v>
      </c>
      <c r="G31" s="33">
        <f t="shared" si="8"/>
        <v>0</v>
      </c>
      <c r="H31" s="39">
        <f t="shared" si="10"/>
        <v>0</v>
      </c>
      <c r="I31" s="63"/>
      <c r="J31" s="62"/>
    </row>
    <row r="32" spans="1:10" s="14" customFormat="1" ht="23.25" customHeight="1" x14ac:dyDescent="0.15">
      <c r="A32" s="34" t="s">
        <v>42</v>
      </c>
      <c r="B32" s="35" t="s">
        <v>35</v>
      </c>
      <c r="C32" s="36"/>
      <c r="D32" s="36"/>
      <c r="E32" s="37"/>
      <c r="F32" s="38">
        <f t="shared" si="9"/>
        <v>0</v>
      </c>
      <c r="G32" s="33">
        <f t="shared" si="8"/>
        <v>0</v>
      </c>
      <c r="H32" s="39">
        <f t="shared" si="10"/>
        <v>0</v>
      </c>
      <c r="I32" s="63"/>
      <c r="J32" s="62" t="s">
        <v>106</v>
      </c>
    </row>
    <row r="33" spans="1:10" s="14" customFormat="1" ht="23.25" customHeight="1" x14ac:dyDescent="0.15">
      <c r="A33" s="34" t="s">
        <v>43</v>
      </c>
      <c r="B33" s="35" t="s">
        <v>112</v>
      </c>
      <c r="C33" s="36" t="s">
        <v>28</v>
      </c>
      <c r="D33" s="29"/>
      <c r="E33" s="40"/>
      <c r="F33" s="38">
        <f t="shared" si="9"/>
        <v>0</v>
      </c>
      <c r="G33" s="33">
        <f t="shared" si="8"/>
        <v>0</v>
      </c>
      <c r="H33" s="39">
        <f t="shared" si="10"/>
        <v>0</v>
      </c>
      <c r="I33" s="63"/>
      <c r="J33" s="62"/>
    </row>
    <row r="34" spans="1:10" s="14" customFormat="1" ht="23.25" customHeight="1" x14ac:dyDescent="0.15">
      <c r="A34" s="34" t="s">
        <v>45</v>
      </c>
      <c r="B34" s="35" t="s">
        <v>46</v>
      </c>
      <c r="C34" s="36" t="s">
        <v>28</v>
      </c>
      <c r="D34" s="29"/>
      <c r="E34" s="40"/>
      <c r="F34" s="38">
        <f t="shared" si="9"/>
        <v>0</v>
      </c>
      <c r="G34" s="33">
        <f t="shared" si="8"/>
        <v>0</v>
      </c>
      <c r="H34" s="39">
        <f t="shared" si="10"/>
        <v>0</v>
      </c>
      <c r="I34" s="63"/>
      <c r="J34" s="62"/>
    </row>
    <row r="35" spans="1:10" s="14" customFormat="1" ht="23.25" customHeight="1" x14ac:dyDescent="0.15">
      <c r="A35" s="34"/>
      <c r="B35" s="35"/>
      <c r="C35" s="29"/>
      <c r="D35" s="29"/>
      <c r="E35" s="40"/>
      <c r="F35" s="38"/>
      <c r="G35" s="33"/>
      <c r="H35" s="39"/>
      <c r="I35" s="63"/>
      <c r="J35" s="62"/>
    </row>
    <row r="36" spans="1:10" s="14" customFormat="1" ht="23.25" customHeight="1" x14ac:dyDescent="0.15">
      <c r="A36" s="34" t="s">
        <v>47</v>
      </c>
      <c r="B36" s="45" t="s">
        <v>48</v>
      </c>
      <c r="C36" s="46"/>
      <c r="D36" s="46"/>
      <c r="E36" s="47"/>
      <c r="F36" s="48">
        <f>SUM(F37:F42)</f>
        <v>0</v>
      </c>
      <c r="G36" s="49">
        <f t="shared" ref="G36:G41" si="11">F36/$F$71</f>
        <v>0</v>
      </c>
      <c r="H36" s="50">
        <f>SUM(H37:H42)</f>
        <v>0</v>
      </c>
      <c r="I36" s="66">
        <f>SUM(I37:I42)</f>
        <v>0</v>
      </c>
      <c r="J36" s="62"/>
    </row>
    <row r="37" spans="1:10" s="14" customFormat="1" ht="23.25" customHeight="1" x14ac:dyDescent="0.15">
      <c r="A37" s="34" t="s">
        <v>107</v>
      </c>
      <c r="B37" s="35" t="s">
        <v>21</v>
      </c>
      <c r="C37" s="36" t="s">
        <v>22</v>
      </c>
      <c r="D37" s="34"/>
      <c r="E37" s="44"/>
      <c r="F37" s="38">
        <f t="shared" ref="F37:F41" si="12">D37*E37</f>
        <v>0</v>
      </c>
      <c r="G37" s="33">
        <f t="shared" si="11"/>
        <v>0</v>
      </c>
      <c r="H37" s="39">
        <f t="shared" ref="H37:H41" si="13">F37-I37</f>
        <v>0</v>
      </c>
      <c r="I37" s="63"/>
      <c r="J37" s="62"/>
    </row>
    <row r="38" spans="1:10" s="14" customFormat="1" ht="23.25" customHeight="1" x14ac:dyDescent="0.15">
      <c r="A38" s="34" t="s">
        <v>108</v>
      </c>
      <c r="B38" s="35" t="s">
        <v>24</v>
      </c>
      <c r="C38" s="36" t="s">
        <v>50</v>
      </c>
      <c r="D38" s="34"/>
      <c r="E38" s="44"/>
      <c r="F38" s="38">
        <f t="shared" si="12"/>
        <v>0</v>
      </c>
      <c r="G38" s="33">
        <f t="shared" si="11"/>
        <v>0</v>
      </c>
      <c r="H38" s="39">
        <f t="shared" si="13"/>
        <v>0</v>
      </c>
      <c r="I38" s="63"/>
      <c r="J38" s="62"/>
    </row>
    <row r="39" spans="1:10" s="14" customFormat="1" ht="27.95" customHeight="1" x14ac:dyDescent="0.15">
      <c r="A39" s="34" t="s">
        <v>56</v>
      </c>
      <c r="B39" s="35" t="s">
        <v>51</v>
      </c>
      <c r="C39" s="36" t="s">
        <v>33</v>
      </c>
      <c r="D39" s="34"/>
      <c r="E39" s="44"/>
      <c r="F39" s="38">
        <f t="shared" si="12"/>
        <v>0</v>
      </c>
      <c r="G39" s="33">
        <f t="shared" si="11"/>
        <v>0</v>
      </c>
      <c r="H39" s="39">
        <f t="shared" si="13"/>
        <v>0</v>
      </c>
      <c r="I39" s="63"/>
      <c r="J39" s="62"/>
    </row>
    <row r="40" spans="1:10" s="14" customFormat="1" ht="23.25" customHeight="1" x14ac:dyDescent="0.15">
      <c r="A40" s="34" t="s">
        <v>59</v>
      </c>
      <c r="B40" s="35" t="s">
        <v>30</v>
      </c>
      <c r="C40" s="36" t="s">
        <v>25</v>
      </c>
      <c r="D40" s="34"/>
      <c r="E40" s="44"/>
      <c r="F40" s="38">
        <f t="shared" si="12"/>
        <v>0</v>
      </c>
      <c r="G40" s="33">
        <f t="shared" si="11"/>
        <v>0</v>
      </c>
      <c r="H40" s="39">
        <f t="shared" si="13"/>
        <v>0</v>
      </c>
      <c r="I40" s="63"/>
      <c r="J40" s="62"/>
    </row>
    <row r="41" spans="1:10" s="14" customFormat="1" ht="23.25" customHeight="1" x14ac:dyDescent="0.15">
      <c r="A41" s="34" t="s">
        <v>109</v>
      </c>
      <c r="B41" s="35" t="s">
        <v>35</v>
      </c>
      <c r="C41" s="36"/>
      <c r="D41" s="34"/>
      <c r="E41" s="44"/>
      <c r="F41" s="38">
        <f t="shared" si="12"/>
        <v>0</v>
      </c>
      <c r="G41" s="33">
        <f t="shared" si="11"/>
        <v>0</v>
      </c>
      <c r="H41" s="39">
        <f t="shared" si="13"/>
        <v>0</v>
      </c>
      <c r="I41" s="63"/>
      <c r="J41" s="62" t="s">
        <v>52</v>
      </c>
    </row>
    <row r="42" spans="1:10" s="14" customFormat="1" ht="23.25" customHeight="1" x14ac:dyDescent="0.15">
      <c r="A42" s="34"/>
      <c r="B42" s="35"/>
      <c r="C42" s="29"/>
      <c r="D42" s="29"/>
      <c r="E42" s="40"/>
      <c r="F42" s="38"/>
      <c r="G42" s="33"/>
      <c r="H42" s="39"/>
      <c r="I42" s="63"/>
      <c r="J42" s="62"/>
    </row>
    <row r="43" spans="1:10" s="14" customFormat="1" ht="23.25" customHeight="1" x14ac:dyDescent="0.15">
      <c r="A43" s="34" t="s">
        <v>131</v>
      </c>
      <c r="B43" s="45" t="s">
        <v>54</v>
      </c>
      <c r="C43" s="46"/>
      <c r="D43" s="46"/>
      <c r="E43" s="47"/>
      <c r="F43" s="48">
        <f t="shared" ref="F43:I43" si="14">SUM(F44:F46)</f>
        <v>0</v>
      </c>
      <c r="G43" s="49">
        <f>F43/$F$71</f>
        <v>0</v>
      </c>
      <c r="H43" s="50">
        <f t="shared" si="14"/>
        <v>0</v>
      </c>
      <c r="I43" s="66">
        <f t="shared" si="14"/>
        <v>0</v>
      </c>
      <c r="J43" s="62"/>
    </row>
    <row r="44" spans="1:10" s="14" customFormat="1" ht="23.25" customHeight="1" x14ac:dyDescent="0.15">
      <c r="A44" s="34" t="s">
        <v>132</v>
      </c>
      <c r="B44" s="35" t="s">
        <v>24</v>
      </c>
      <c r="C44" s="36" t="s">
        <v>50</v>
      </c>
      <c r="D44" s="29"/>
      <c r="E44" s="40"/>
      <c r="F44" s="38">
        <f t="shared" ref="F44:F46" si="15">D44*E44</f>
        <v>0</v>
      </c>
      <c r="G44" s="33">
        <f>F44/$F$71</f>
        <v>0</v>
      </c>
      <c r="H44" s="39">
        <f t="shared" ref="H44:H46" si="16">F44-I44</f>
        <v>0</v>
      </c>
      <c r="I44" s="63"/>
      <c r="J44" s="62" t="s">
        <v>135</v>
      </c>
    </row>
    <row r="45" spans="1:10" s="14" customFormat="1" ht="23.25" customHeight="1" x14ac:dyDescent="0.15">
      <c r="A45" s="34" t="s">
        <v>133</v>
      </c>
      <c r="B45" s="35" t="s">
        <v>30</v>
      </c>
      <c r="C45" s="36" t="s">
        <v>25</v>
      </c>
      <c r="D45" s="29"/>
      <c r="E45" s="40"/>
      <c r="F45" s="38">
        <f t="shared" si="15"/>
        <v>0</v>
      </c>
      <c r="G45" s="33">
        <f>F45/$F$71</f>
        <v>0</v>
      </c>
      <c r="H45" s="39">
        <f t="shared" si="16"/>
        <v>0</v>
      </c>
      <c r="I45" s="63"/>
      <c r="J45" s="62"/>
    </row>
    <row r="46" spans="1:10" s="14" customFormat="1" ht="23.25" customHeight="1" x14ac:dyDescent="0.15">
      <c r="A46" s="34" t="s">
        <v>134</v>
      </c>
      <c r="B46" s="35" t="s">
        <v>27</v>
      </c>
      <c r="C46" s="36" t="s">
        <v>25</v>
      </c>
      <c r="D46" s="29"/>
      <c r="E46" s="40"/>
      <c r="F46" s="38">
        <f t="shared" si="15"/>
        <v>0</v>
      </c>
      <c r="G46" s="33">
        <f>F46/$F$71</f>
        <v>0</v>
      </c>
      <c r="H46" s="39">
        <f t="shared" si="16"/>
        <v>0</v>
      </c>
      <c r="I46" s="63"/>
      <c r="J46" s="62"/>
    </row>
    <row r="47" spans="1:10" s="14" customFormat="1" ht="23.25" customHeight="1" x14ac:dyDescent="0.15">
      <c r="A47" s="34"/>
      <c r="B47" s="35"/>
      <c r="C47" s="29"/>
      <c r="D47" s="29"/>
      <c r="E47" s="40"/>
      <c r="F47" s="38"/>
      <c r="G47" s="33"/>
      <c r="H47" s="39"/>
      <c r="I47" s="63"/>
      <c r="J47" s="62"/>
    </row>
    <row r="48" spans="1:10" s="14" customFormat="1" ht="23.25" customHeight="1" x14ac:dyDescent="0.15">
      <c r="A48" s="34" t="s">
        <v>47</v>
      </c>
      <c r="B48" s="45" t="s">
        <v>55</v>
      </c>
      <c r="C48" s="46"/>
      <c r="D48" s="46"/>
      <c r="E48" s="47"/>
      <c r="F48" s="48">
        <f>SUM(F49:F53)</f>
        <v>0</v>
      </c>
      <c r="G48" s="49">
        <f>F48/$F$71</f>
        <v>0</v>
      </c>
      <c r="H48" s="50">
        <f t="shared" ref="H48:I48" si="17">SUM(H49:H51)</f>
        <v>0</v>
      </c>
      <c r="I48" s="66">
        <f t="shared" si="17"/>
        <v>0</v>
      </c>
      <c r="J48" s="62"/>
    </row>
    <row r="49" spans="1:11" s="14" customFormat="1" ht="23.25" customHeight="1" x14ac:dyDescent="0.15">
      <c r="A49" s="34" t="s">
        <v>49</v>
      </c>
      <c r="B49" s="35" t="s">
        <v>21</v>
      </c>
      <c r="C49" s="36" t="s">
        <v>22</v>
      </c>
      <c r="D49" s="29"/>
      <c r="E49" s="40"/>
      <c r="F49" s="38">
        <f t="shared" ref="F49:F53" si="18">D49*E49</f>
        <v>0</v>
      </c>
      <c r="G49" s="33">
        <f>F49/$F$71</f>
        <v>0</v>
      </c>
      <c r="H49" s="39">
        <f t="shared" ref="H49:H52" si="19">F49-I49</f>
        <v>0</v>
      </c>
      <c r="I49" s="63"/>
      <c r="J49" s="62"/>
    </row>
    <row r="50" spans="1:11" s="14" customFormat="1" ht="23.25" customHeight="1" x14ac:dyDescent="0.15">
      <c r="A50" s="34" t="s">
        <v>53</v>
      </c>
      <c r="B50" s="35" t="s">
        <v>24</v>
      </c>
      <c r="C50" s="36" t="s">
        <v>25</v>
      </c>
      <c r="D50" s="29"/>
      <c r="E50" s="40"/>
      <c r="F50" s="38">
        <f t="shared" si="18"/>
        <v>0</v>
      </c>
      <c r="G50" s="33">
        <f>F50/$F$71</f>
        <v>0</v>
      </c>
      <c r="H50" s="39">
        <f t="shared" si="19"/>
        <v>0</v>
      </c>
      <c r="I50" s="63"/>
      <c r="J50" s="62"/>
    </row>
    <row r="51" spans="1:11" s="14" customFormat="1" ht="23.25" customHeight="1" x14ac:dyDescent="0.15">
      <c r="A51" s="34" t="s">
        <v>56</v>
      </c>
      <c r="B51" s="35" t="s">
        <v>57</v>
      </c>
      <c r="C51" s="29"/>
      <c r="D51" s="29"/>
      <c r="E51" s="40"/>
      <c r="F51" s="38">
        <f t="shared" si="18"/>
        <v>0</v>
      </c>
      <c r="G51" s="33">
        <f>F51/$F$71</f>
        <v>0</v>
      </c>
      <c r="H51" s="39">
        <f t="shared" si="19"/>
        <v>0</v>
      </c>
      <c r="I51" s="63"/>
      <c r="J51" s="62" t="s">
        <v>58</v>
      </c>
    </row>
    <row r="52" spans="1:11" s="14" customFormat="1" ht="23.25" customHeight="1" x14ac:dyDescent="0.15">
      <c r="A52" s="34" t="s">
        <v>59</v>
      </c>
      <c r="B52" s="35" t="s">
        <v>110</v>
      </c>
      <c r="C52" s="36" t="s">
        <v>25</v>
      </c>
      <c r="D52" s="29"/>
      <c r="E52" s="40"/>
      <c r="F52" s="38">
        <f t="shared" si="18"/>
        <v>0</v>
      </c>
      <c r="G52" s="33">
        <f>F52/$F$71</f>
        <v>0</v>
      </c>
      <c r="H52" s="39">
        <f t="shared" si="19"/>
        <v>0</v>
      </c>
      <c r="I52" s="63"/>
      <c r="J52" s="62"/>
    </row>
    <row r="53" spans="1:11" s="16" customFormat="1" ht="23.25" customHeight="1" x14ac:dyDescent="0.15">
      <c r="A53" s="34" t="s">
        <v>109</v>
      </c>
      <c r="B53" s="35" t="s">
        <v>60</v>
      </c>
      <c r="C53" s="29" t="s">
        <v>33</v>
      </c>
      <c r="D53" s="29"/>
      <c r="E53" s="40"/>
      <c r="F53" s="51">
        <f t="shared" si="18"/>
        <v>0</v>
      </c>
      <c r="G53" s="33">
        <f>F53/$F$71</f>
        <v>0</v>
      </c>
      <c r="H53" s="39">
        <v>0</v>
      </c>
      <c r="I53" s="63"/>
      <c r="J53" s="62"/>
    </row>
    <row r="54" spans="1:11" s="16" customFormat="1" ht="23.25" customHeight="1" x14ac:dyDescent="0.15">
      <c r="A54" s="34"/>
      <c r="B54" s="35"/>
      <c r="C54" s="29"/>
      <c r="D54" s="29"/>
      <c r="E54" s="40"/>
      <c r="F54" s="51"/>
      <c r="G54" s="33"/>
      <c r="H54" s="39"/>
      <c r="I54" s="63"/>
      <c r="J54" s="62"/>
    </row>
    <row r="55" spans="1:11" s="14" customFormat="1" ht="23.25" customHeight="1" x14ac:dyDescent="0.15">
      <c r="A55" s="34" t="s">
        <v>61</v>
      </c>
      <c r="B55" s="52" t="s">
        <v>62</v>
      </c>
      <c r="C55" s="46"/>
      <c r="D55" s="46"/>
      <c r="E55" s="47"/>
      <c r="F55" s="41">
        <f>SUM(F56)</f>
        <v>0</v>
      </c>
      <c r="G55" s="49">
        <f>F55/$F$71</f>
        <v>0</v>
      </c>
      <c r="H55" s="41">
        <f>H56</f>
        <v>0</v>
      </c>
      <c r="I55" s="64">
        <f>I56</f>
        <v>0</v>
      </c>
      <c r="J55" s="67"/>
    </row>
    <row r="56" spans="1:11" s="14" customFormat="1" ht="23.25" customHeight="1" x14ac:dyDescent="0.15">
      <c r="A56" s="34" t="s">
        <v>63</v>
      </c>
      <c r="B56" s="35" t="s">
        <v>64</v>
      </c>
      <c r="C56" s="29" t="s">
        <v>65</v>
      </c>
      <c r="D56" s="29"/>
      <c r="E56" s="40"/>
      <c r="F56" s="38"/>
      <c r="G56" s="33">
        <f>F56/$F$71</f>
        <v>0</v>
      </c>
      <c r="H56" s="39">
        <f t="shared" ref="H56:H58" si="20">F56-I56</f>
        <v>0</v>
      </c>
      <c r="I56" s="64"/>
      <c r="J56" s="68"/>
    </row>
    <row r="57" spans="1:11" s="14" customFormat="1" ht="23.25" customHeight="1" x14ac:dyDescent="0.15">
      <c r="A57" s="34" t="s">
        <v>66</v>
      </c>
      <c r="B57" s="35" t="s">
        <v>67</v>
      </c>
      <c r="C57" s="29" t="s">
        <v>68</v>
      </c>
      <c r="D57" s="29"/>
      <c r="E57" s="40"/>
      <c r="F57" s="38">
        <f t="shared" ref="F57:F63" si="21">D57*E57</f>
        <v>0</v>
      </c>
      <c r="G57" s="33">
        <f>F57/$F$71</f>
        <v>0</v>
      </c>
      <c r="H57" s="39">
        <f t="shared" si="20"/>
        <v>0</v>
      </c>
      <c r="I57" s="64"/>
      <c r="J57" s="62"/>
    </row>
    <row r="58" spans="1:11" s="14" customFormat="1" ht="23.25" customHeight="1" x14ac:dyDescent="0.15">
      <c r="A58" s="34" t="s">
        <v>136</v>
      </c>
      <c r="B58" s="53" t="s">
        <v>69</v>
      </c>
      <c r="C58" s="29" t="s">
        <v>68</v>
      </c>
      <c r="D58" s="29"/>
      <c r="E58" s="40"/>
      <c r="F58" s="38">
        <f t="shared" si="21"/>
        <v>0</v>
      </c>
      <c r="G58" s="33">
        <f>F58/$F$71</f>
        <v>0</v>
      </c>
      <c r="H58" s="39">
        <f t="shared" si="20"/>
        <v>0</v>
      </c>
      <c r="I58" s="63"/>
      <c r="J58" s="62"/>
    </row>
    <row r="59" spans="1:11" s="14" customFormat="1" ht="23.25" customHeight="1" x14ac:dyDescent="0.15">
      <c r="A59" s="34"/>
      <c r="B59" s="35"/>
      <c r="C59" s="29"/>
      <c r="D59" s="29"/>
      <c r="E59" s="40"/>
      <c r="F59" s="38"/>
      <c r="G59" s="33"/>
      <c r="H59" s="39"/>
      <c r="I59" s="63"/>
      <c r="J59" s="62"/>
    </row>
    <row r="60" spans="1:11" s="14" customFormat="1" ht="23.25" customHeight="1" x14ac:dyDescent="0.15">
      <c r="A60" s="54" t="s">
        <v>70</v>
      </c>
      <c r="B60" s="45" t="s">
        <v>71</v>
      </c>
      <c r="C60" s="46"/>
      <c r="D60" s="46"/>
      <c r="E60" s="47"/>
      <c r="F60" s="48">
        <f>F61+F64</f>
        <v>0</v>
      </c>
      <c r="G60" s="49">
        <f t="shared" ref="G60:G66" si="22">F60/$F$71</f>
        <v>0</v>
      </c>
      <c r="H60" s="48">
        <f t="shared" ref="H60:I60" si="23">H61+H64</f>
        <v>0</v>
      </c>
      <c r="I60" s="65">
        <f t="shared" si="23"/>
        <v>0</v>
      </c>
      <c r="J60" s="62"/>
    </row>
    <row r="61" spans="1:11" s="14" customFormat="1" ht="23.25" customHeight="1" x14ac:dyDescent="0.15">
      <c r="A61" s="34" t="s">
        <v>72</v>
      </c>
      <c r="B61" s="35" t="s">
        <v>73</v>
      </c>
      <c r="C61" s="29" t="s">
        <v>68</v>
      </c>
      <c r="D61" s="29"/>
      <c r="E61" s="40"/>
      <c r="F61" s="38">
        <f>SUM(F62:F63)</f>
        <v>0</v>
      </c>
      <c r="G61" s="33">
        <f t="shared" si="22"/>
        <v>0</v>
      </c>
      <c r="H61" s="39">
        <f t="shared" ref="H61:H63" si="24">F61-I61</f>
        <v>0</v>
      </c>
      <c r="I61" s="63"/>
      <c r="J61" s="62"/>
    </row>
    <row r="62" spans="1:11" s="14" customFormat="1" ht="23.25" customHeight="1" x14ac:dyDescent="0.15">
      <c r="A62" s="34" t="s">
        <v>74</v>
      </c>
      <c r="B62" s="35" t="s">
        <v>75</v>
      </c>
      <c r="C62" s="29" t="s">
        <v>68</v>
      </c>
      <c r="D62" s="29"/>
      <c r="E62" s="40"/>
      <c r="F62" s="38">
        <f t="shared" si="21"/>
        <v>0</v>
      </c>
      <c r="G62" s="33">
        <f t="shared" si="22"/>
        <v>0</v>
      </c>
      <c r="H62" s="39">
        <f t="shared" si="24"/>
        <v>0</v>
      </c>
      <c r="I62" s="63"/>
      <c r="J62" s="62"/>
    </row>
    <row r="63" spans="1:11" s="14" customFormat="1" ht="23.25" customHeight="1" x14ac:dyDescent="0.15">
      <c r="A63" s="34" t="s">
        <v>76</v>
      </c>
      <c r="B63" s="35" t="s">
        <v>77</v>
      </c>
      <c r="C63" s="29" t="s">
        <v>68</v>
      </c>
      <c r="D63" s="29"/>
      <c r="E63" s="40"/>
      <c r="F63" s="38">
        <f t="shared" si="21"/>
        <v>0</v>
      </c>
      <c r="G63" s="33">
        <f t="shared" si="22"/>
        <v>0</v>
      </c>
      <c r="H63" s="39">
        <f t="shared" si="24"/>
        <v>0</v>
      </c>
      <c r="I63" s="63"/>
      <c r="J63" s="62"/>
    </row>
    <row r="64" spans="1:11" s="14" customFormat="1" ht="23.25" customHeight="1" x14ac:dyDescent="0.15">
      <c r="A64" s="34" t="s">
        <v>78</v>
      </c>
      <c r="B64" s="14" t="s">
        <v>79</v>
      </c>
      <c r="C64" s="29"/>
      <c r="D64" s="29"/>
      <c r="E64" s="40"/>
      <c r="F64" s="51">
        <f t="shared" ref="F64:I64" si="25">SUM(F65:F67)</f>
        <v>0</v>
      </c>
      <c r="G64" s="33">
        <f t="shared" si="22"/>
        <v>0</v>
      </c>
      <c r="H64" s="51">
        <f t="shared" si="25"/>
        <v>0</v>
      </c>
      <c r="I64" s="69">
        <f t="shared" si="25"/>
        <v>0</v>
      </c>
      <c r="J64" s="62"/>
      <c r="K64" s="14" t="s">
        <v>85</v>
      </c>
    </row>
    <row r="65" spans="1:10" x14ac:dyDescent="0.15">
      <c r="A65" s="34" t="s">
        <v>80</v>
      </c>
      <c r="B65" s="35" t="s">
        <v>81</v>
      </c>
      <c r="C65" s="29" t="s">
        <v>65</v>
      </c>
      <c r="D65" s="29"/>
      <c r="E65" s="40"/>
      <c r="F65" s="38">
        <f t="shared" ref="F65:F66" si="26">D65*E65</f>
        <v>0</v>
      </c>
      <c r="G65" s="33">
        <f t="shared" si="22"/>
        <v>0</v>
      </c>
      <c r="H65" s="39">
        <f t="shared" ref="H65:H66" si="27">F65-I65</f>
        <v>0</v>
      </c>
      <c r="I65" s="63"/>
      <c r="J65" s="68"/>
    </row>
    <row r="66" spans="1:10" x14ac:dyDescent="0.15">
      <c r="A66" s="34" t="s">
        <v>82</v>
      </c>
      <c r="B66" s="35" t="s">
        <v>83</v>
      </c>
      <c r="C66" s="29" t="s">
        <v>65</v>
      </c>
      <c r="D66" s="29"/>
      <c r="E66" s="40"/>
      <c r="F66" s="38">
        <f t="shared" si="26"/>
        <v>0</v>
      </c>
      <c r="G66" s="33">
        <f t="shared" si="22"/>
        <v>0</v>
      </c>
      <c r="H66" s="39">
        <f t="shared" si="27"/>
        <v>0</v>
      </c>
      <c r="I66" s="63"/>
      <c r="J66" s="62"/>
    </row>
    <row r="67" spans="1:10" x14ac:dyDescent="0.15">
      <c r="A67" s="34"/>
      <c r="B67" s="55"/>
      <c r="C67" s="29"/>
      <c r="D67" s="29"/>
      <c r="E67" s="40"/>
      <c r="F67" s="38"/>
      <c r="G67" s="33"/>
      <c r="H67" s="39"/>
      <c r="I67" s="63"/>
      <c r="J67" s="62"/>
    </row>
    <row r="68" spans="1:10" x14ac:dyDescent="0.15">
      <c r="A68" s="34"/>
      <c r="B68" s="55"/>
      <c r="C68" s="29"/>
      <c r="D68" s="29"/>
      <c r="E68" s="40"/>
      <c r="F68" s="51"/>
      <c r="G68" s="33"/>
      <c r="H68" s="39"/>
      <c r="I68" s="63"/>
      <c r="J68" s="62"/>
    </row>
    <row r="69" spans="1:10" x14ac:dyDescent="0.15">
      <c r="A69" s="34"/>
      <c r="B69" s="55"/>
      <c r="C69" s="29"/>
      <c r="D69" s="29"/>
      <c r="E69" s="40"/>
      <c r="F69" s="51"/>
      <c r="G69" s="33"/>
      <c r="H69" s="39"/>
      <c r="I69" s="63"/>
      <c r="J69" s="62"/>
    </row>
    <row r="70" spans="1:10" x14ac:dyDescent="0.15">
      <c r="A70" s="34"/>
      <c r="B70" s="35"/>
      <c r="C70" s="29"/>
      <c r="D70" s="29"/>
      <c r="E70" s="40"/>
      <c r="F70" s="51"/>
      <c r="G70" s="33"/>
      <c r="H70" s="39"/>
      <c r="I70" s="63"/>
      <c r="J70" s="62"/>
    </row>
    <row r="71" spans="1:10" x14ac:dyDescent="0.15">
      <c r="A71" s="70" t="s">
        <v>84</v>
      </c>
      <c r="B71" s="71"/>
      <c r="C71" s="36"/>
      <c r="D71" s="36"/>
      <c r="E71" s="44"/>
      <c r="F71" s="48">
        <f>F4+F6+F14+F17+F20+F36+F43+F48+F55+F60</f>
        <v>50000</v>
      </c>
      <c r="G71" s="33">
        <f>F71/$F$71</f>
        <v>1</v>
      </c>
      <c r="H71" s="48">
        <f>H4+H6+H14+H17+H20+H36+H43+H48+H55+H60</f>
        <v>50000</v>
      </c>
      <c r="I71" s="65"/>
      <c r="J71" s="62"/>
    </row>
    <row r="72" spans="1:10" x14ac:dyDescent="0.15">
      <c r="J72" s="72"/>
    </row>
    <row r="73" spans="1:10" x14ac:dyDescent="0.15">
      <c r="J73" s="72"/>
    </row>
  </sheetData>
  <mergeCells count="1">
    <mergeCell ref="E1:G1"/>
  </mergeCells>
  <phoneticPr fontId="16" type="noConversion"/>
  <pageMargins left="0.75138888888888899" right="0.75138888888888899" top="1" bottom="1" header="0.5" footer="0.5"/>
  <pageSetup paperSize="9" scale="9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opLeftCell="A4" workbookViewId="0">
      <selection activeCell="A28" sqref="A28:XFD28"/>
    </sheetView>
  </sheetViews>
  <sheetFormatPr defaultColWidth="9" defaultRowHeight="14.25" x14ac:dyDescent="0.15"/>
  <sheetData>
    <row r="2" spans="1:11" x14ac:dyDescent="0.15">
      <c r="A2" s="1" t="s">
        <v>86</v>
      </c>
    </row>
    <row r="3" spans="1:11" ht="15.75" x14ac:dyDescent="0.15">
      <c r="A3" s="2" t="s">
        <v>87</v>
      </c>
    </row>
    <row r="4" spans="1:11" ht="15.75" x14ac:dyDescent="0.15">
      <c r="A4" s="2" t="s">
        <v>88</v>
      </c>
    </row>
    <row r="5" spans="1:11" ht="15.75" x14ac:dyDescent="0.15">
      <c r="A5" s="2" t="s">
        <v>89</v>
      </c>
    </row>
    <row r="6" spans="1:11" ht="15.75" x14ac:dyDescent="0.15">
      <c r="B6" s="3" t="s">
        <v>90</v>
      </c>
    </row>
    <row r="7" spans="1:11" ht="15.75" x14ac:dyDescent="0.15">
      <c r="C7" s="3" t="s">
        <v>91</v>
      </c>
      <c r="F7" s="3" t="s">
        <v>92</v>
      </c>
      <c r="K7" s="3"/>
    </row>
    <row r="8" spans="1:11" ht="17.25" customHeight="1" x14ac:dyDescent="0.15">
      <c r="C8" s="3" t="s">
        <v>93</v>
      </c>
      <c r="F8" s="3"/>
      <c r="K8" s="3"/>
    </row>
    <row r="9" spans="1:11" x14ac:dyDescent="0.15">
      <c r="C9" s="3" t="s">
        <v>94</v>
      </c>
    </row>
    <row r="10" spans="1:11" x14ac:dyDescent="0.15">
      <c r="C10" s="3" t="s">
        <v>95</v>
      </c>
    </row>
    <row r="12" spans="1:11" ht="15.75" x14ac:dyDescent="0.15">
      <c r="A12" s="2" t="s">
        <v>96</v>
      </c>
    </row>
    <row r="13" spans="1:11" ht="15.75" x14ac:dyDescent="0.15">
      <c r="B13" s="3" t="s">
        <v>97</v>
      </c>
    </row>
    <row r="14" spans="1:11" x14ac:dyDescent="0.15">
      <c r="B14" s="4" t="s">
        <v>4</v>
      </c>
      <c r="C14" s="4" t="s">
        <v>5</v>
      </c>
      <c r="D14" s="4" t="s">
        <v>6</v>
      </c>
      <c r="E14" s="4" t="s">
        <v>7</v>
      </c>
      <c r="F14" s="5" t="s">
        <v>8</v>
      </c>
      <c r="G14" s="5" t="s">
        <v>98</v>
      </c>
      <c r="H14" s="6" t="s">
        <v>99</v>
      </c>
    </row>
    <row r="15" spans="1:11" x14ac:dyDescent="0.15">
      <c r="B15" s="7" t="s">
        <v>100</v>
      </c>
      <c r="C15" s="7" t="s">
        <v>27</v>
      </c>
      <c r="D15" s="8" t="s">
        <v>25</v>
      </c>
      <c r="E15" s="8">
        <v>20</v>
      </c>
      <c r="F15" s="9">
        <v>120</v>
      </c>
      <c r="G15" s="10">
        <f t="shared" ref="G15" si="0">E15*F15</f>
        <v>2400</v>
      </c>
      <c r="H15" s="11" t="s">
        <v>101</v>
      </c>
    </row>
    <row r="16" spans="1:11" x14ac:dyDescent="0.15">
      <c r="B16" s="3"/>
    </row>
    <row r="17" spans="1:2" ht="15.75" x14ac:dyDescent="0.15">
      <c r="A17" s="2" t="s">
        <v>102</v>
      </c>
      <c r="B17" s="3"/>
    </row>
    <row r="19" spans="1:2" x14ac:dyDescent="0.15">
      <c r="A19" s="12" t="s">
        <v>103</v>
      </c>
    </row>
    <row r="20" spans="1:2" x14ac:dyDescent="0.15">
      <c r="A20" s="3"/>
    </row>
    <row r="22" spans="1:2" x14ac:dyDescent="0.15">
      <c r="A22" s="3" t="s">
        <v>104</v>
      </c>
    </row>
    <row r="24" spans="1:2" x14ac:dyDescent="0.15">
      <c r="A24" s="12" t="s">
        <v>105</v>
      </c>
      <c r="B24" s="12"/>
    </row>
  </sheetData>
  <phoneticPr fontId="16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预算表V3.0</vt:lpstr>
      <vt:lpstr>填表说明</vt:lpstr>
      <vt:lpstr>预算表V3.0!Print_Area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董心韵</cp:lastModifiedBy>
  <cp:lastPrinted>2015-12-02T01:19:00Z</cp:lastPrinted>
  <dcterms:created xsi:type="dcterms:W3CDTF">2013-11-05T14:36:00Z</dcterms:created>
  <dcterms:modified xsi:type="dcterms:W3CDTF">2017-07-27T08:04:01Z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